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Yuran" sheetId="1" r:id="rId1"/>
    <sheet name="Imbuhan Balik" sheetId="2" r:id="rId2"/>
    <sheet name="Lampiran A" sheetId="3" r:id="rId3"/>
  </sheets>
  <definedNames>
    <definedName name="_xlnm.Print_Area" localSheetId="1">'Imbuhan Balik'!#REF!</definedName>
    <definedName name="_xlnm.Print_Area" localSheetId="0">'Yuran'!#REF!</definedName>
    <definedName name="_xlnm.Print_Area">'Lampiran A'!$A$2:$J$65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<sst xmlns="http://schemas.openxmlformats.org/spreadsheetml/2006/main" count="192" uniqueCount="96">
  <si>
    <t>PROJEK  :</t>
  </si>
  <si>
    <t>Fail Rujukan:</t>
  </si>
  <si>
    <t>Tarikh:</t>
  </si>
  <si>
    <t>TUNTUTAN</t>
  </si>
  <si>
    <t>Nama Perunding</t>
  </si>
  <si>
    <t xml:space="preserve">Alamat Perunding </t>
  </si>
  <si>
    <t>No. Akaun Perunding</t>
  </si>
  <si>
    <t>Nama &amp; Alamat Bank</t>
  </si>
  <si>
    <t>Kos Kerja Perunding</t>
  </si>
  <si>
    <t>Jumlah Yuran</t>
  </si>
  <si>
    <t>Jumlah Bayaran Yang Dituntut</t>
  </si>
  <si>
    <t>Jumlah Yang Telah Dibayar</t>
  </si>
  <si>
    <t>Cukai Perkhidmatan 5%</t>
  </si>
  <si>
    <t>Jumlah Bayaran Yang Disokong</t>
  </si>
  <si>
    <t>Bayaran Yang Diluluskan</t>
  </si>
  <si>
    <t xml:space="preserve"> Disokong oleh:</t>
  </si>
  <si>
    <t>Nama:</t>
  </si>
  <si>
    <t>Jawatan:</t>
  </si>
  <si>
    <t>Perunding:</t>
  </si>
  <si>
    <t>Kos Projek yang diluluskan</t>
  </si>
  <si>
    <t>TUNTUTAN INI</t>
  </si>
  <si>
    <t xml:space="preserve"> Yuran Projek Semasa</t>
  </si>
  <si>
    <t xml:space="preserve"> 1. Schematic Design</t>
  </si>
  <si>
    <t xml:space="preserve"> 2. Design Development</t>
  </si>
  <si>
    <t xml:space="preserve"> 3. Contract Documentation</t>
  </si>
  <si>
    <t xml:space="preserve"> 4. Contract Implementation &amp; Mgn.</t>
  </si>
  <si>
    <t xml:space="preserve"> Jumlah Yuran Yang Diperakukan</t>
  </si>
  <si>
    <t xml:space="preserve"> Tambah</t>
  </si>
  <si>
    <t xml:space="preserve"> Tolak</t>
  </si>
  <si>
    <t xml:space="preserve"> Amaun yang telah dibayar:</t>
  </si>
  <si>
    <t xml:space="preserve">Penolong Pengarah Kanan, </t>
  </si>
  <si>
    <t xml:space="preserve"> </t>
  </si>
  <si>
    <t>:</t>
  </si>
  <si>
    <t xml:space="preserve">RM </t>
  </si>
  <si>
    <t>RM</t>
  </si>
  <si>
    <t xml:space="preserve"> Diluluskan oleh:</t>
  </si>
  <si>
    <t xml:space="preserve">Yuran </t>
  </si>
  <si>
    <t xml:space="preserve"> 15%</t>
  </si>
  <si>
    <t xml:space="preserve">  30%</t>
  </si>
  <si>
    <t xml:space="preserve">  25%</t>
  </si>
  <si>
    <t>Ibu Pejabat JKR Malaysia</t>
  </si>
  <si>
    <t xml:space="preserve"> Kemajuan Kerja</t>
  </si>
  <si>
    <t>100%</t>
  </si>
  <si>
    <t>0%</t>
  </si>
  <si>
    <t xml:space="preserve"> Amaun (RM)</t>
  </si>
  <si>
    <t>TUNTUTAN BAYARAN IKTISAS PERUNDING ARKITEK</t>
  </si>
  <si>
    <t>UNIVERSITI ISLAM ANTARABANGSA MALAYSIA, KAMPUS KUANTAN,</t>
  </si>
  <si>
    <t>BAYARAN IKTISAS (No. 1)</t>
  </si>
  <si>
    <t>CIMB Bank Berhad</t>
  </si>
  <si>
    <t>Ketua Penolong Pengarah Kanan,</t>
  </si>
  <si>
    <t>UPSB2, Cawangan Arkitek</t>
  </si>
  <si>
    <t>BUTIR PERKIRAAN BAYARAN IKTISAS (No. 1)</t>
  </si>
  <si>
    <t>(5% cukai perkhidmatan)</t>
  </si>
  <si>
    <t>Jumlah Yuran Iktisas bagi 'Category 2 Building Type'</t>
  </si>
  <si>
    <t>Jumlah Bayaran Yang Disokong:</t>
  </si>
  <si>
    <t xml:space="preserve"> Jumlah Bayaran Yang Disokong:</t>
  </si>
  <si>
    <t>Jumlah kos projek yang layak dipertimbangkan:</t>
  </si>
  <si>
    <t>tolak 10% (anggaran keseluruhan kos perunding)</t>
  </si>
  <si>
    <t>JKR(CA) 10/28/C/004</t>
  </si>
  <si>
    <t>RAMLI ISMAIL ARCHITECT</t>
  </si>
  <si>
    <t>PAHANG - MASJID</t>
  </si>
  <si>
    <t>RM 438,750.00 + 4.5% x (RM 14,400,000.00 - RM 8,000,000.00)</t>
  </si>
  <si>
    <t>RM 438,750.00 + 4.5% x (RM 6,400,000.00)</t>
  </si>
  <si>
    <t>B-2244, First Floor, Jalan Dato Lim Hoe Lek,</t>
  </si>
  <si>
    <t>Taman Siok Thong,</t>
  </si>
  <si>
    <t>25200 Kuantan Pahang Darul Makmur.</t>
  </si>
  <si>
    <t>(Ringgit Malaysia:  Seratus Tujuh Puluh Satu Ribu Enam Ratus Tujuh Puluh Lima Sahaja.)</t>
  </si>
  <si>
    <t>G-01 Kompleks Teruntum,</t>
  </si>
  <si>
    <t>Jalan Mahkota,</t>
  </si>
  <si>
    <t>25000 Kuantan, Pahang</t>
  </si>
  <si>
    <t>15  Januari 2008</t>
  </si>
  <si>
    <t>(RM 8,000,000 - RM 16,000,000):</t>
  </si>
  <si>
    <t>Nota:</t>
  </si>
  <si>
    <t>Kelulusan Kos Perunding Yang Diluluskan oleh JPPJ/ Kem. Kewangan:</t>
  </si>
  <si>
    <t>Yuran Ikhtisas</t>
  </si>
  <si>
    <t>A</t>
  </si>
  <si>
    <t>B</t>
  </si>
  <si>
    <t>Kos Penyeliaan Pembinaan</t>
  </si>
  <si>
    <t>C</t>
  </si>
  <si>
    <t>Kos Imbuhan Balik</t>
  </si>
  <si>
    <t>Lampiran A</t>
  </si>
  <si>
    <t>Projek:</t>
  </si>
  <si>
    <t>TUNTUTAN BAYARAN IMBUHAN BALIK PERUNDING ARKITEK</t>
  </si>
  <si>
    <t>KOS IMBUHAN BALIK</t>
  </si>
  <si>
    <t>(No. 1)</t>
  </si>
  <si>
    <t xml:space="preserve">Kos Imbuhan Balik Yang Diluluskan </t>
  </si>
  <si>
    <t xml:space="preserve">(Ringgit Malaysia:  </t>
  </si>
  <si>
    <t>G-01 Kompleks Teruntum, Jalan Mahkota,</t>
  </si>
  <si>
    <t>a) Kos Pengangkutan/Perjalanan &amp;</t>
  </si>
  <si>
    <t xml:space="preserve">    Elaun Penginapan &amp; Sara Hidup</t>
  </si>
  <si>
    <t>b) Kos Dokumentasi &amp; Penyediaan Laporan</t>
  </si>
  <si>
    <t>c) Kos Perhubungan</t>
  </si>
  <si>
    <t>Lima Puluh Enam Ribu dan Sembilan Ratus</t>
  </si>
  <si>
    <t>Empat Puluh Enam Sahaja</t>
  </si>
  <si>
    <t>*</t>
  </si>
  <si>
    <t>Lampiran perkiraan disertakan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</si>
</sst>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4"/>
      <name val="SWISS"/>
      <family val="0"/>
    </font>
    <font>
      <b/>
      <sz val="12"/>
      <name val="SWISS"/>
      <family val="0"/>
    </font>
    <font>
      <sz val="8"/>
      <name val="Arial"/>
      <family val="0"/>
    </font>
    <font>
      <b/>
      <u val="single"/>
      <sz val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SWISS"/>
      <family val="0"/>
    </font>
    <font>
      <b/>
      <sz val="12"/>
      <color indexed="10"/>
      <name val="SWISS"/>
      <family val="0"/>
    </font>
    <font>
      <b/>
      <u val="single"/>
      <sz val="12"/>
      <color indexed="10"/>
      <name val="SWISS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" fontId="6" fillId="0" borderId="10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4" fontId="32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4" fontId="32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8" fillId="0" borderId="11" xfId="0" applyNumberFormat="1" applyFont="1" applyBorder="1" applyAlignment="1">
      <alignment/>
    </xf>
    <xf numFmtId="4" fontId="29" fillId="0" borderId="12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29" fillId="0" borderId="11" xfId="0" applyNumberFormat="1" applyFont="1" applyBorder="1" applyAlignment="1">
      <alignment/>
    </xf>
    <xf numFmtId="1" fontId="28" fillId="0" borderId="0" xfId="0" applyNumberFormat="1" applyFont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showOutlineSymbols="0" zoomScale="75" zoomScaleNormal="75" workbookViewId="0" topLeftCell="A13">
      <selection activeCell="A48" sqref="A48:IV48"/>
    </sheetView>
  </sheetViews>
  <sheetFormatPr defaultColWidth="9.6640625" defaultRowHeight="15"/>
  <cols>
    <col min="1" max="2" width="4.6640625" style="1" customWidth="1"/>
    <col min="3" max="5" width="10.6640625" style="1" customWidth="1"/>
    <col min="6" max="6" width="9.6640625" style="1" customWidth="1"/>
    <col min="7" max="7" width="8.6640625" style="1" customWidth="1"/>
    <col min="8" max="8" width="12.6640625" style="1" customWidth="1"/>
    <col min="9" max="9" width="6.6640625" style="1" customWidth="1"/>
    <col min="10" max="10" width="12.6640625" style="1" customWidth="1"/>
    <col min="11" max="11" width="5.6640625" style="1" customWidth="1"/>
    <col min="12" max="12" width="4.6640625" style="1" customWidth="1"/>
    <col min="13" max="13" width="10.6640625" style="1" customWidth="1"/>
    <col min="14" max="14" width="14.6640625" style="1" customWidth="1"/>
    <col min="15" max="16384" width="9.6640625" style="1" customWidth="1"/>
  </cols>
  <sheetData>
    <row r="2" spans="1:11" ht="18">
      <c r="A2" s="2"/>
      <c r="B2" s="2"/>
      <c r="C2" s="29" t="s">
        <v>45</v>
      </c>
      <c r="D2" s="3"/>
      <c r="F2" s="3"/>
      <c r="G2" s="3"/>
      <c r="H2" s="3"/>
      <c r="I2" s="3"/>
      <c r="J2" s="3"/>
      <c r="K2" s="3"/>
    </row>
    <row r="4" spans="3:10" ht="15.75">
      <c r="C4" s="4" t="s">
        <v>0</v>
      </c>
      <c r="E4" s="21" t="s">
        <v>46</v>
      </c>
      <c r="F4" s="22"/>
      <c r="G4" s="22"/>
      <c r="H4" s="22"/>
      <c r="I4" s="22"/>
      <c r="J4" s="22"/>
    </row>
    <row r="5" spans="5:10" ht="15.75">
      <c r="E5" s="21" t="s">
        <v>60</v>
      </c>
      <c r="F5" s="22"/>
      <c r="G5" s="22"/>
      <c r="H5" s="22"/>
      <c r="I5" s="22"/>
      <c r="J5" s="22"/>
    </row>
    <row r="7" spans="3:6" ht="15.75">
      <c r="C7" s="4" t="s">
        <v>1</v>
      </c>
      <c r="E7" s="21" t="s">
        <v>58</v>
      </c>
      <c r="F7" s="22"/>
    </row>
    <row r="9" spans="3:5" ht="15.75">
      <c r="C9" s="4" t="s">
        <v>2</v>
      </c>
      <c r="E9" s="21" t="s">
        <v>70</v>
      </c>
    </row>
    <row r="11" spans="3:8" ht="15.75">
      <c r="C11" s="15" t="s">
        <v>3</v>
      </c>
      <c r="G11" s="23" t="s">
        <v>47</v>
      </c>
      <c r="H11" s="22"/>
    </row>
    <row r="12" spans="7:8" ht="15">
      <c r="G12" s="22"/>
      <c r="H12" s="22"/>
    </row>
    <row r="13" spans="2:8" ht="15.75">
      <c r="B13" s="17">
        <v>1</v>
      </c>
      <c r="C13" s="1" t="s">
        <v>4</v>
      </c>
      <c r="G13" s="21" t="s">
        <v>59</v>
      </c>
      <c r="H13" s="22"/>
    </row>
    <row r="14" spans="2:8" ht="15">
      <c r="B14" s="17"/>
      <c r="G14" s="22"/>
      <c r="H14" s="22"/>
    </row>
    <row r="15" spans="2:8" ht="15">
      <c r="B15" s="17">
        <v>2</v>
      </c>
      <c r="C15" s="1" t="s">
        <v>5</v>
      </c>
      <c r="G15" s="22" t="s">
        <v>63</v>
      </c>
      <c r="H15" s="22"/>
    </row>
    <row r="16" spans="2:8" ht="15">
      <c r="B16" s="17"/>
      <c r="G16" s="22" t="s">
        <v>64</v>
      </c>
      <c r="H16" s="22"/>
    </row>
    <row r="17" spans="2:8" ht="15">
      <c r="B17" s="17"/>
      <c r="G17" s="22" t="s">
        <v>65</v>
      </c>
      <c r="H17" s="22"/>
    </row>
    <row r="18" spans="2:8" ht="15">
      <c r="B18" s="17"/>
      <c r="G18" s="22"/>
      <c r="H18" s="22"/>
    </row>
    <row r="19" spans="2:8" ht="15">
      <c r="B19" s="17"/>
      <c r="G19" s="22"/>
      <c r="H19" s="22"/>
    </row>
    <row r="20" spans="2:8" ht="15">
      <c r="B20" s="17">
        <v>3</v>
      </c>
      <c r="C20" s="1" t="s">
        <v>6</v>
      </c>
      <c r="G20" s="40">
        <v>6120004188058</v>
      </c>
      <c r="H20" s="40"/>
    </row>
    <row r="21" spans="2:8" ht="15">
      <c r="B21" s="17"/>
      <c r="G21" s="22"/>
      <c r="H21" s="22"/>
    </row>
    <row r="22" spans="2:9" ht="15">
      <c r="B22" s="17">
        <v>4</v>
      </c>
      <c r="C22" s="1" t="s">
        <v>7</v>
      </c>
      <c r="G22" s="22" t="s">
        <v>48</v>
      </c>
      <c r="H22" s="22"/>
      <c r="I22" s="20"/>
    </row>
    <row r="23" spans="2:9" ht="15">
      <c r="B23" s="17"/>
      <c r="G23" s="22" t="s">
        <v>67</v>
      </c>
      <c r="H23" s="22"/>
      <c r="I23" s="20"/>
    </row>
    <row r="24" spans="2:9" ht="15">
      <c r="B24" s="17"/>
      <c r="G24" s="22" t="s">
        <v>68</v>
      </c>
      <c r="H24" s="22"/>
      <c r="I24" s="20"/>
    </row>
    <row r="25" spans="2:9" ht="15">
      <c r="B25" s="17"/>
      <c r="G25" s="22" t="s">
        <v>69</v>
      </c>
      <c r="H25" s="22"/>
      <c r="I25" s="20"/>
    </row>
    <row r="26" spans="2:8" ht="15">
      <c r="B26" s="17"/>
      <c r="G26" s="22"/>
      <c r="H26" s="22"/>
    </row>
    <row r="27" spans="2:8" ht="15">
      <c r="B27" s="17">
        <v>5</v>
      </c>
      <c r="C27" s="1" t="s">
        <v>8</v>
      </c>
      <c r="G27" s="22" t="s">
        <v>33</v>
      </c>
      <c r="H27" s="24">
        <v>14400000</v>
      </c>
    </row>
    <row r="28" spans="2:8" ht="15">
      <c r="B28" s="17"/>
      <c r="G28" s="22"/>
      <c r="H28" s="25"/>
    </row>
    <row r="29" spans="2:8" ht="15">
      <c r="B29" s="17">
        <v>6</v>
      </c>
      <c r="C29" s="1" t="s">
        <v>9</v>
      </c>
      <c r="G29" s="22" t="s">
        <v>33</v>
      </c>
      <c r="H29" s="26">
        <v>726750</v>
      </c>
    </row>
    <row r="30" spans="2:8" ht="15">
      <c r="B30" s="17"/>
      <c r="G30" s="22"/>
      <c r="H30" s="25"/>
    </row>
    <row r="31" spans="2:8" ht="15">
      <c r="B31" s="17">
        <v>7</v>
      </c>
      <c r="C31" s="1" t="s">
        <v>10</v>
      </c>
      <c r="G31" s="22" t="s">
        <v>33</v>
      </c>
      <c r="H31" s="25">
        <v>327037.5</v>
      </c>
    </row>
    <row r="32" spans="2:8" ht="15">
      <c r="B32" s="17"/>
      <c r="G32" s="22"/>
      <c r="H32" s="25"/>
    </row>
    <row r="33" spans="2:8" ht="15">
      <c r="B33" s="17">
        <v>8</v>
      </c>
      <c r="C33" s="1" t="s">
        <v>11</v>
      </c>
      <c r="G33" s="22" t="s">
        <v>34</v>
      </c>
      <c r="H33" s="25">
        <v>0</v>
      </c>
    </row>
    <row r="34" spans="2:8" ht="15">
      <c r="B34" s="17"/>
      <c r="G34" s="22"/>
      <c r="H34" s="25"/>
    </row>
    <row r="35" spans="2:8" ht="15">
      <c r="B35" s="17">
        <v>9</v>
      </c>
      <c r="C35" s="1" t="s">
        <v>13</v>
      </c>
      <c r="G35" s="22" t="s">
        <v>34</v>
      </c>
      <c r="H35" s="25">
        <v>163500</v>
      </c>
    </row>
    <row r="36" spans="2:8" ht="15">
      <c r="B36" s="17"/>
      <c r="G36" s="22"/>
      <c r="H36" s="25"/>
    </row>
    <row r="37" spans="2:8" ht="15">
      <c r="B37" s="17">
        <v>10</v>
      </c>
      <c r="C37" s="1" t="s">
        <v>12</v>
      </c>
      <c r="G37" s="22" t="s">
        <v>33</v>
      </c>
      <c r="H37" s="27">
        <v>8175</v>
      </c>
    </row>
    <row r="38" spans="2:8" ht="15">
      <c r="B38" s="17"/>
      <c r="G38" s="22"/>
      <c r="H38" s="25"/>
    </row>
    <row r="39" spans="2:8" ht="15.75">
      <c r="B39" s="17">
        <v>11</v>
      </c>
      <c r="C39" s="1" t="s">
        <v>14</v>
      </c>
      <c r="G39" s="21" t="s">
        <v>33</v>
      </c>
      <c r="H39" s="28">
        <v>171675</v>
      </c>
    </row>
    <row r="40" ht="15">
      <c r="B40" s="17"/>
    </row>
    <row r="41" spans="1:7" ht="15.75">
      <c r="A41" s="17"/>
      <c r="B41" s="17"/>
      <c r="C41" s="21" t="s">
        <v>66</v>
      </c>
      <c r="D41" s="4"/>
      <c r="F41" s="4"/>
      <c r="G41" s="4"/>
    </row>
    <row r="42" spans="1:2" ht="15">
      <c r="A42" s="17"/>
      <c r="B42" s="17"/>
    </row>
    <row r="43" spans="1:7" ht="15.75">
      <c r="A43" s="17"/>
      <c r="B43" s="17"/>
      <c r="C43" s="4" t="s">
        <v>15</v>
      </c>
      <c r="G43" s="4" t="s">
        <v>35</v>
      </c>
    </row>
    <row r="44" spans="1:2" ht="15">
      <c r="A44" s="17"/>
      <c r="B44" s="17"/>
    </row>
    <row r="45" spans="1:2" ht="15">
      <c r="A45" s="17"/>
      <c r="B45" s="17"/>
    </row>
    <row r="46" spans="1:2" ht="15">
      <c r="A46" s="17"/>
      <c r="B46" s="17"/>
    </row>
    <row r="47" spans="1:2" ht="15">
      <c r="A47" s="17"/>
      <c r="B47" s="17"/>
    </row>
    <row r="48" spans="1:10" ht="15">
      <c r="A48" s="17"/>
      <c r="B48" s="17"/>
      <c r="C48" s="1" t="s">
        <v>17</v>
      </c>
      <c r="D48" s="22" t="s">
        <v>30</v>
      </c>
      <c r="E48" s="22"/>
      <c r="F48" s="22"/>
      <c r="G48" s="1" t="s">
        <v>17</v>
      </c>
      <c r="H48" s="22" t="s">
        <v>49</v>
      </c>
      <c r="I48" s="22"/>
      <c r="J48" s="22"/>
    </row>
    <row r="49" spans="1:10" ht="15">
      <c r="A49" s="17"/>
      <c r="B49" s="17"/>
      <c r="D49" s="22" t="s">
        <v>50</v>
      </c>
      <c r="E49" s="22"/>
      <c r="F49" s="22"/>
      <c r="H49" s="22" t="s">
        <v>50</v>
      </c>
      <c r="I49" s="22"/>
      <c r="J49" s="22"/>
    </row>
    <row r="50" spans="1:10" ht="15">
      <c r="A50" s="17"/>
      <c r="B50" s="17"/>
      <c r="D50" s="22" t="s">
        <v>40</v>
      </c>
      <c r="E50" s="22"/>
      <c r="F50" s="22"/>
      <c r="H50" s="22" t="s">
        <v>40</v>
      </c>
      <c r="I50" s="22"/>
      <c r="J50" s="22"/>
    </row>
    <row r="51" spans="1:3" ht="15.75">
      <c r="A51" s="17"/>
      <c r="B51" s="17"/>
      <c r="C51" s="4"/>
    </row>
    <row r="52" spans="1:7" ht="15">
      <c r="A52" s="17"/>
      <c r="B52" s="17"/>
      <c r="C52" s="1" t="s">
        <v>2</v>
      </c>
      <c r="G52" s="1" t="s">
        <v>2</v>
      </c>
    </row>
    <row r="53" spans="1:2" ht="15">
      <c r="A53" s="17"/>
      <c r="B53" s="17"/>
    </row>
    <row r="54" spans="3:8" ht="15.75">
      <c r="C54" s="4" t="s">
        <v>72</v>
      </c>
      <c r="D54" s="4"/>
      <c r="E54" s="4"/>
      <c r="F54" s="4"/>
      <c r="G54" s="4"/>
      <c r="H54" s="4"/>
    </row>
    <row r="55" spans="3:8" ht="15.75">
      <c r="C55" s="4" t="s">
        <v>73</v>
      </c>
      <c r="D55" s="4"/>
      <c r="E55" s="4"/>
      <c r="F55" s="4"/>
      <c r="G55" s="4"/>
      <c r="H55" s="4"/>
    </row>
    <row r="57" spans="2:6" ht="15">
      <c r="B57" s="18" t="s">
        <v>75</v>
      </c>
      <c r="C57" s="1" t="s">
        <v>74</v>
      </c>
      <c r="F57" s="18" t="s">
        <v>34</v>
      </c>
    </row>
    <row r="58" spans="2:6" ht="15">
      <c r="B58" s="18" t="s">
        <v>76</v>
      </c>
      <c r="C58" s="1" t="s">
        <v>77</v>
      </c>
      <c r="F58" s="18" t="s">
        <v>34</v>
      </c>
    </row>
    <row r="59" spans="2:6" ht="15">
      <c r="B59" s="18" t="s">
        <v>78</v>
      </c>
      <c r="C59" s="1" t="s">
        <v>79</v>
      </c>
      <c r="F59" s="18" t="s">
        <v>34</v>
      </c>
    </row>
    <row r="60" spans="1:2" ht="15">
      <c r="A60" s="17"/>
      <c r="B60" s="17"/>
    </row>
    <row r="61" spans="1:8" ht="15">
      <c r="A61" s="17"/>
      <c r="B61" s="17" t="s">
        <v>94</v>
      </c>
      <c r="C61" s="1" t="s">
        <v>95</v>
      </c>
      <c r="H61" s="8"/>
    </row>
    <row r="62" spans="1:8" ht="15">
      <c r="A62" s="17"/>
      <c r="B62" s="17"/>
      <c r="H62" s="8"/>
    </row>
    <row r="63" spans="1:8" ht="15">
      <c r="A63" s="17"/>
      <c r="B63" s="17"/>
      <c r="H63" s="8"/>
    </row>
    <row r="64" spans="1:8" ht="15">
      <c r="A64" s="17"/>
      <c r="B64" s="17"/>
      <c r="H64" s="8"/>
    </row>
  </sheetData>
  <sheetProtection/>
  <mergeCells count="1">
    <mergeCell ref="G20:H20"/>
  </mergeCells>
  <printOptions horizontalCentered="1"/>
  <pageMargins left="0.5" right="0.5" top="0.5" bottom="0.35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showOutlineSymbols="0" zoomScale="75" zoomScaleNormal="75" workbookViewId="0" topLeftCell="A1">
      <selection activeCell="A48" sqref="A48:IV48"/>
    </sheetView>
  </sheetViews>
  <sheetFormatPr defaultColWidth="9.6640625" defaultRowHeight="15"/>
  <cols>
    <col min="1" max="2" width="4.6640625" style="1" customWidth="1"/>
    <col min="3" max="5" width="10.6640625" style="1" customWidth="1"/>
    <col min="6" max="6" width="9.6640625" style="1" customWidth="1"/>
    <col min="7" max="7" width="8.6640625" style="1" customWidth="1"/>
    <col min="8" max="8" width="12.6640625" style="1" customWidth="1"/>
    <col min="9" max="9" width="6.6640625" style="1" customWidth="1"/>
    <col min="10" max="10" width="12.6640625" style="1" customWidth="1"/>
    <col min="11" max="11" width="5.6640625" style="1" customWidth="1"/>
    <col min="12" max="12" width="4.6640625" style="1" customWidth="1"/>
    <col min="13" max="13" width="10.6640625" style="1" customWidth="1"/>
    <col min="14" max="14" width="14.6640625" style="1" customWidth="1"/>
    <col min="15" max="16384" width="9.6640625" style="1" customWidth="1"/>
  </cols>
  <sheetData>
    <row r="1" spans="1:11" ht="18">
      <c r="A1" s="2"/>
      <c r="B1" s="2"/>
      <c r="C1" s="29" t="s">
        <v>82</v>
      </c>
      <c r="D1" s="3"/>
      <c r="F1" s="3"/>
      <c r="G1" s="3"/>
      <c r="H1" s="3"/>
      <c r="I1" s="3"/>
      <c r="J1" s="3"/>
      <c r="K1" s="3"/>
    </row>
    <row r="3" spans="3:10" ht="15.75">
      <c r="C3" s="4" t="s">
        <v>0</v>
      </c>
      <c r="E3" s="21" t="s">
        <v>46</v>
      </c>
      <c r="F3" s="22"/>
      <c r="G3" s="22"/>
      <c r="H3" s="22"/>
      <c r="I3" s="22"/>
      <c r="J3" s="22"/>
    </row>
    <row r="4" spans="5:10" ht="15.75">
      <c r="E4" s="21" t="s">
        <v>60</v>
      </c>
      <c r="F4" s="22"/>
      <c r="G4" s="22"/>
      <c r="H4" s="22"/>
      <c r="I4" s="22"/>
      <c r="J4" s="22"/>
    </row>
    <row r="6" spans="3:6" ht="15.75">
      <c r="C6" s="4" t="s">
        <v>1</v>
      </c>
      <c r="E6" s="21" t="s">
        <v>58</v>
      </c>
      <c r="F6" s="22"/>
    </row>
    <row r="8" spans="3:5" ht="15.75">
      <c r="C8" s="4" t="s">
        <v>2</v>
      </c>
      <c r="E8" s="21" t="s">
        <v>70</v>
      </c>
    </row>
    <row r="10" spans="3:9" ht="15.75">
      <c r="C10" s="15" t="s">
        <v>3</v>
      </c>
      <c r="G10" s="15" t="s">
        <v>83</v>
      </c>
      <c r="I10" s="15" t="s">
        <v>84</v>
      </c>
    </row>
    <row r="11" spans="7:8" ht="15">
      <c r="G11" s="22"/>
      <c r="H11" s="22"/>
    </row>
    <row r="12" spans="2:8" ht="15.75">
      <c r="B12" s="17">
        <v>1</v>
      </c>
      <c r="C12" s="1" t="s">
        <v>4</v>
      </c>
      <c r="G12" s="21" t="s">
        <v>59</v>
      </c>
      <c r="H12" s="22"/>
    </row>
    <row r="13" spans="2:8" ht="15">
      <c r="B13" s="17"/>
      <c r="G13" s="22"/>
      <c r="H13" s="22"/>
    </row>
    <row r="14" spans="2:8" ht="15">
      <c r="B14" s="17">
        <v>2</v>
      </c>
      <c r="C14" s="1" t="s">
        <v>5</v>
      </c>
      <c r="G14" s="22" t="s">
        <v>63</v>
      </c>
      <c r="H14" s="22"/>
    </row>
    <row r="15" spans="2:8" ht="15">
      <c r="B15" s="17"/>
      <c r="G15" s="22" t="s">
        <v>64</v>
      </c>
      <c r="H15" s="22"/>
    </row>
    <row r="16" spans="2:8" ht="15">
      <c r="B16" s="17"/>
      <c r="G16" s="22" t="s">
        <v>65</v>
      </c>
      <c r="H16" s="22"/>
    </row>
    <row r="17" spans="2:8" ht="15">
      <c r="B17" s="17"/>
      <c r="G17" s="22"/>
      <c r="H17" s="22"/>
    </row>
    <row r="18" spans="2:8" ht="15">
      <c r="B18" s="17">
        <v>3</v>
      </c>
      <c r="C18" s="1" t="s">
        <v>6</v>
      </c>
      <c r="G18" s="40">
        <v>6120004188058</v>
      </c>
      <c r="H18" s="40"/>
    </row>
    <row r="19" ht="15">
      <c r="B19" s="17"/>
    </row>
    <row r="20" spans="2:9" ht="15">
      <c r="B20" s="17">
        <v>4</v>
      </c>
      <c r="C20" s="1" t="s">
        <v>7</v>
      </c>
      <c r="G20" s="22" t="s">
        <v>48</v>
      </c>
      <c r="H20" s="22"/>
      <c r="I20" s="20"/>
    </row>
    <row r="21" spans="2:9" ht="15">
      <c r="B21" s="17"/>
      <c r="G21" s="22" t="s">
        <v>87</v>
      </c>
      <c r="H21" s="22"/>
      <c r="I21" s="20"/>
    </row>
    <row r="22" spans="2:9" ht="15">
      <c r="B22" s="17"/>
      <c r="G22" s="22" t="s">
        <v>69</v>
      </c>
      <c r="H22" s="22"/>
      <c r="I22" s="20"/>
    </row>
    <row r="23" spans="2:8" ht="15">
      <c r="B23" s="17"/>
      <c r="H23" s="22"/>
    </row>
    <row r="24" spans="2:8" ht="15.75">
      <c r="B24" s="17">
        <v>5</v>
      </c>
      <c r="C24" s="1" t="s">
        <v>85</v>
      </c>
      <c r="G24" s="21" t="s">
        <v>34</v>
      </c>
      <c r="H24" s="34">
        <v>56946</v>
      </c>
    </row>
    <row r="25" spans="2:8" ht="15">
      <c r="B25" s="17"/>
      <c r="G25" s="22"/>
      <c r="H25" s="25"/>
    </row>
    <row r="26" spans="2:8" ht="15">
      <c r="B26" s="17"/>
      <c r="G26" s="22"/>
      <c r="H26" s="25"/>
    </row>
    <row r="27" spans="2:8" ht="15.75">
      <c r="B27" s="17">
        <v>6</v>
      </c>
      <c r="C27" s="1" t="s">
        <v>10</v>
      </c>
      <c r="G27" s="21" t="s">
        <v>34</v>
      </c>
      <c r="H27" s="34">
        <f>SUM(H28:H31)</f>
        <v>68896</v>
      </c>
    </row>
    <row r="28" spans="2:8" ht="15">
      <c r="B28" s="17"/>
      <c r="C28" s="1" t="s">
        <v>88</v>
      </c>
      <c r="G28" s="22"/>
      <c r="H28" s="25"/>
    </row>
    <row r="29" spans="2:8" ht="15">
      <c r="B29" s="17"/>
      <c r="C29" s="1" t="s">
        <v>89</v>
      </c>
      <c r="G29" s="22" t="s">
        <v>34</v>
      </c>
      <c r="H29" s="35">
        <v>17236</v>
      </c>
    </row>
    <row r="30" spans="2:8" ht="15">
      <c r="B30" s="17"/>
      <c r="C30" s="1" t="s">
        <v>90</v>
      </c>
      <c r="G30" s="22" t="s">
        <v>34</v>
      </c>
      <c r="H30" s="35">
        <v>36660</v>
      </c>
    </row>
    <row r="31" spans="2:8" ht="15">
      <c r="B31" s="17"/>
      <c r="C31" s="1" t="s">
        <v>91</v>
      </c>
      <c r="G31" s="22" t="s">
        <v>34</v>
      </c>
      <c r="H31" s="35">
        <v>15000</v>
      </c>
    </row>
    <row r="32" spans="2:8" ht="15">
      <c r="B32" s="17"/>
      <c r="G32" s="22"/>
      <c r="H32" s="25"/>
    </row>
    <row r="33" spans="2:8" ht="15">
      <c r="B33" s="17">
        <v>7</v>
      </c>
      <c r="C33" s="1" t="s">
        <v>11</v>
      </c>
      <c r="G33" s="22"/>
      <c r="H33" s="25"/>
    </row>
    <row r="34" spans="2:8" ht="15">
      <c r="B34" s="17"/>
      <c r="G34" s="22"/>
      <c r="H34" s="25"/>
    </row>
    <row r="35" spans="2:8" ht="15.75">
      <c r="B35" s="17">
        <v>8</v>
      </c>
      <c r="C35" s="1" t="s">
        <v>13</v>
      </c>
      <c r="G35" s="21" t="s">
        <v>34</v>
      </c>
      <c r="H35" s="34">
        <f>SUM(H36:H39)</f>
        <v>56946</v>
      </c>
    </row>
    <row r="36" spans="2:8" ht="15">
      <c r="B36" s="17"/>
      <c r="C36" s="1" t="s">
        <v>88</v>
      </c>
      <c r="G36" s="22"/>
      <c r="H36" s="25"/>
    </row>
    <row r="37" spans="2:8" ht="15">
      <c r="B37" s="17"/>
      <c r="C37" s="1" t="s">
        <v>89</v>
      </c>
      <c r="G37" s="22" t="s">
        <v>34</v>
      </c>
      <c r="H37" s="35">
        <v>9596</v>
      </c>
    </row>
    <row r="38" spans="2:8" ht="15">
      <c r="B38" s="17"/>
      <c r="C38" s="1" t="s">
        <v>90</v>
      </c>
      <c r="G38" s="22" t="s">
        <v>34</v>
      </c>
      <c r="H38" s="35">
        <v>32350</v>
      </c>
    </row>
    <row r="39" spans="2:8" ht="15">
      <c r="B39" s="17"/>
      <c r="C39" s="1" t="s">
        <v>91</v>
      </c>
      <c r="G39" s="22" t="s">
        <v>34</v>
      </c>
      <c r="H39" s="35">
        <v>15000</v>
      </c>
    </row>
    <row r="40" spans="2:8" ht="15">
      <c r="B40" s="17"/>
      <c r="G40" s="22"/>
      <c r="H40" s="25"/>
    </row>
    <row r="41" spans="2:8" ht="15.75">
      <c r="B41" s="17">
        <v>9</v>
      </c>
      <c r="C41" s="1" t="s">
        <v>14</v>
      </c>
      <c r="G41" s="21" t="s">
        <v>34</v>
      </c>
      <c r="H41" s="28">
        <f>SUM(H35)</f>
        <v>56946</v>
      </c>
    </row>
    <row r="42" ht="15">
      <c r="B42" s="17"/>
    </row>
    <row r="43" spans="1:7" ht="15.75">
      <c r="A43" s="17"/>
      <c r="B43" s="17"/>
      <c r="C43" s="4" t="s">
        <v>86</v>
      </c>
      <c r="D43" s="4"/>
      <c r="E43" s="21" t="s">
        <v>92</v>
      </c>
      <c r="F43" s="4"/>
      <c r="G43" s="4"/>
    </row>
    <row r="44" spans="1:7" ht="15.75">
      <c r="A44" s="17"/>
      <c r="B44" s="17"/>
      <c r="C44" s="4"/>
      <c r="D44" s="4"/>
      <c r="E44" s="21" t="s">
        <v>93</v>
      </c>
      <c r="F44" s="4"/>
      <c r="G44" s="4"/>
    </row>
    <row r="45" spans="1:2" ht="15">
      <c r="A45" s="17"/>
      <c r="B45" s="17"/>
    </row>
    <row r="46" spans="1:7" ht="15.75">
      <c r="A46" s="17"/>
      <c r="B46" s="17"/>
      <c r="C46" s="4" t="s">
        <v>15</v>
      </c>
      <c r="G46" s="4" t="s">
        <v>35</v>
      </c>
    </row>
    <row r="47" spans="1:2" ht="15">
      <c r="A47" s="17"/>
      <c r="B47" s="17"/>
    </row>
    <row r="48" spans="1:2" ht="15">
      <c r="A48" s="17"/>
      <c r="B48" s="17"/>
    </row>
    <row r="49" spans="1:10" ht="15.75">
      <c r="A49" s="17"/>
      <c r="B49" s="17"/>
      <c r="C49" s="1" t="s">
        <v>16</v>
      </c>
      <c r="D49" s="21"/>
      <c r="E49" s="22"/>
      <c r="F49" s="22"/>
      <c r="G49" s="1" t="s">
        <v>16</v>
      </c>
      <c r="H49" s="21"/>
      <c r="I49" s="22"/>
      <c r="J49" s="22"/>
    </row>
    <row r="50" spans="1:10" ht="15">
      <c r="A50" s="17"/>
      <c r="B50" s="17"/>
      <c r="C50" s="1" t="s">
        <v>17</v>
      </c>
      <c r="D50" s="22"/>
      <c r="E50" s="22"/>
      <c r="F50" s="22"/>
      <c r="G50" s="1" t="s">
        <v>17</v>
      </c>
      <c r="H50" s="22"/>
      <c r="I50" s="22"/>
      <c r="J50" s="22"/>
    </row>
    <row r="51" spans="1:10" ht="15">
      <c r="A51" s="17"/>
      <c r="B51" s="17"/>
      <c r="D51" s="22"/>
      <c r="E51" s="22"/>
      <c r="F51" s="22"/>
      <c r="H51" s="22"/>
      <c r="I51" s="22"/>
      <c r="J51" s="22"/>
    </row>
    <row r="52" spans="1:10" ht="15">
      <c r="A52" s="17"/>
      <c r="B52" s="17"/>
      <c r="D52" s="22"/>
      <c r="E52" s="22"/>
      <c r="F52" s="22"/>
      <c r="H52" s="22"/>
      <c r="I52" s="22"/>
      <c r="J52" s="22"/>
    </row>
    <row r="53" spans="1:3" ht="15.75">
      <c r="A53" s="17"/>
      <c r="B53" s="17"/>
      <c r="C53" s="4"/>
    </row>
    <row r="54" spans="1:7" ht="15">
      <c r="A54" s="17"/>
      <c r="B54" s="17"/>
      <c r="C54" s="1" t="s">
        <v>2</v>
      </c>
      <c r="G54" s="1" t="s">
        <v>2</v>
      </c>
    </row>
    <row r="55" spans="1:2" ht="15">
      <c r="A55" s="17"/>
      <c r="B55" s="17"/>
    </row>
    <row r="56" spans="3:8" ht="15.75">
      <c r="C56" s="4" t="s">
        <v>72</v>
      </c>
      <c r="D56" s="4"/>
      <c r="E56" s="4"/>
      <c r="F56" s="4"/>
      <c r="G56" s="4"/>
      <c r="H56" s="4"/>
    </row>
    <row r="57" spans="3:8" ht="15.75">
      <c r="C57" s="4" t="s">
        <v>73</v>
      </c>
      <c r="D57" s="4"/>
      <c r="E57" s="4"/>
      <c r="F57" s="4"/>
      <c r="G57" s="4"/>
      <c r="H57" s="4"/>
    </row>
    <row r="59" spans="2:6" ht="15">
      <c r="B59" s="18" t="s">
        <v>75</v>
      </c>
      <c r="C59" s="1" t="s">
        <v>74</v>
      </c>
      <c r="F59" s="18" t="s">
        <v>34</v>
      </c>
    </row>
    <row r="60" spans="2:6" ht="15">
      <c r="B60" s="18" t="s">
        <v>76</v>
      </c>
      <c r="C60" s="1" t="s">
        <v>77</v>
      </c>
      <c r="F60" s="18" t="s">
        <v>34</v>
      </c>
    </row>
    <row r="61" spans="2:6" ht="15">
      <c r="B61" s="18" t="s">
        <v>78</v>
      </c>
      <c r="C61" s="1" t="s">
        <v>79</v>
      </c>
      <c r="F61" s="18" t="s">
        <v>34</v>
      </c>
    </row>
    <row r="62" spans="1:2" ht="15">
      <c r="A62" s="17"/>
      <c r="B62" s="17"/>
    </row>
    <row r="63" spans="1:8" ht="15">
      <c r="A63" s="17"/>
      <c r="B63" s="17" t="s">
        <v>94</v>
      </c>
      <c r="C63" s="1" t="s">
        <v>95</v>
      </c>
      <c r="H63" s="8"/>
    </row>
    <row r="64" spans="1:8" ht="15">
      <c r="A64" s="17"/>
      <c r="B64" s="17"/>
      <c r="H64" s="8"/>
    </row>
    <row r="65" spans="1:8" ht="15">
      <c r="A65" s="17"/>
      <c r="B65" s="17"/>
      <c r="H65" s="8"/>
    </row>
    <row r="66" spans="1:8" ht="15">
      <c r="A66" s="17"/>
      <c r="B66" s="17"/>
      <c r="H66" s="8"/>
    </row>
  </sheetData>
  <sheetProtection/>
  <mergeCells count="1">
    <mergeCell ref="G18:H18"/>
  </mergeCells>
  <printOptions horizontalCentered="1"/>
  <pageMargins left="0.5" right="0.5" top="0.5" bottom="0.35" header="0" footer="0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showOutlineSymbols="0" zoomScale="75" zoomScaleNormal="75" zoomScalePageLayoutView="0" workbookViewId="0" topLeftCell="A1">
      <selection activeCell="A48" sqref="A48:IV48"/>
    </sheetView>
  </sheetViews>
  <sheetFormatPr defaultColWidth="9.6640625" defaultRowHeight="15"/>
  <cols>
    <col min="1" max="2" width="4.6640625" style="1" customWidth="1"/>
    <col min="3" max="5" width="10.6640625" style="1" customWidth="1"/>
    <col min="6" max="6" width="9.6640625" style="1" customWidth="1"/>
    <col min="7" max="7" width="8.6640625" style="1" customWidth="1"/>
    <col min="8" max="8" width="12.6640625" style="1" customWidth="1"/>
    <col min="9" max="9" width="6.6640625" style="1" customWidth="1"/>
    <col min="10" max="10" width="12.6640625" style="1" customWidth="1"/>
    <col min="11" max="11" width="5.6640625" style="1" customWidth="1"/>
    <col min="12" max="12" width="4.6640625" style="1" customWidth="1"/>
    <col min="13" max="13" width="10.6640625" style="1" customWidth="1"/>
    <col min="14" max="14" width="14.6640625" style="1" customWidth="1"/>
    <col min="15" max="16384" width="9.6640625" style="1" customWidth="1"/>
  </cols>
  <sheetData>
    <row r="1" spans="1:12" ht="15">
      <c r="A1" s="6"/>
      <c r="B1" s="6"/>
      <c r="K1" s="6"/>
      <c r="L1" s="6"/>
    </row>
    <row r="2" spans="1:12" ht="15.75">
      <c r="A2" s="6"/>
      <c r="B2" s="6"/>
      <c r="C2" s="4"/>
      <c r="D2" s="11"/>
      <c r="E2" s="11"/>
      <c r="F2" s="11"/>
      <c r="G2" s="11"/>
      <c r="H2" s="11"/>
      <c r="I2" s="11"/>
      <c r="J2" s="11"/>
      <c r="K2" s="6"/>
      <c r="L2" s="6"/>
    </row>
    <row r="3" spans="1:12" ht="15">
      <c r="A3" s="6"/>
      <c r="B3" s="6"/>
      <c r="J3" s="1" t="s">
        <v>80</v>
      </c>
      <c r="L3" s="6"/>
    </row>
    <row r="4" spans="1:12" ht="15">
      <c r="A4" s="6"/>
      <c r="B4" s="6"/>
      <c r="L4" s="6"/>
    </row>
    <row r="5" spans="1:12" ht="15.75">
      <c r="A5" s="6"/>
      <c r="B5" s="6"/>
      <c r="C5" s="1" t="s">
        <v>81</v>
      </c>
      <c r="D5" s="21" t="s">
        <v>46</v>
      </c>
      <c r="E5" s="11"/>
      <c r="F5" s="11"/>
      <c r="G5" s="11"/>
      <c r="H5" s="11"/>
      <c r="I5" s="11"/>
      <c r="J5" s="11"/>
      <c r="K5" s="6"/>
      <c r="L5" s="6"/>
    </row>
    <row r="6" spans="1:12" ht="15.75">
      <c r="A6" s="6"/>
      <c r="B6" s="6"/>
      <c r="D6" s="21" t="s">
        <v>60</v>
      </c>
      <c r="K6" s="6"/>
      <c r="L6" s="6"/>
    </row>
    <row r="7" spans="1:12" ht="15.75">
      <c r="A7" s="6"/>
      <c r="B7" s="6"/>
      <c r="C7" s="4"/>
      <c r="E7" s="6"/>
      <c r="K7" s="6"/>
      <c r="L7" s="6"/>
    </row>
    <row r="8" spans="1:12" ht="15.75">
      <c r="A8" s="6"/>
      <c r="B8" s="6"/>
      <c r="C8" s="6" t="s">
        <v>18</v>
      </c>
      <c r="D8" s="21" t="s">
        <v>59</v>
      </c>
      <c r="K8" s="6"/>
      <c r="L8" s="6"/>
    </row>
    <row r="9" spans="1:12" ht="15.75">
      <c r="A9" s="6"/>
      <c r="B9" s="6"/>
      <c r="E9" s="4"/>
      <c r="K9" s="6"/>
      <c r="L9" s="6"/>
    </row>
    <row r="10" spans="1:12" ht="15.75">
      <c r="A10" s="6"/>
      <c r="B10" s="6"/>
      <c r="C10" s="15" t="s">
        <v>51</v>
      </c>
      <c r="E10" s="4"/>
      <c r="K10" s="6"/>
      <c r="L10" s="6"/>
    </row>
    <row r="11" spans="1:12" ht="15.75">
      <c r="A11" s="6"/>
      <c r="B11" s="6"/>
      <c r="E11" s="4"/>
      <c r="K11" s="6"/>
      <c r="L11" s="6"/>
    </row>
    <row r="12" spans="1:12" ht="15.75">
      <c r="A12" s="6"/>
      <c r="B12" s="6"/>
      <c r="C12" s="6" t="s">
        <v>19</v>
      </c>
      <c r="E12" s="4"/>
      <c r="F12" s="6" t="s">
        <v>32</v>
      </c>
      <c r="I12" s="4" t="s">
        <v>34</v>
      </c>
      <c r="J12" s="32">
        <v>16000000</v>
      </c>
      <c r="K12" s="6"/>
      <c r="L12" s="6"/>
    </row>
    <row r="13" spans="1:12" ht="15.75">
      <c r="A13" s="6"/>
      <c r="B13" s="6"/>
      <c r="C13" s="6" t="s">
        <v>57</v>
      </c>
      <c r="E13" s="4"/>
      <c r="F13" s="6"/>
      <c r="I13" s="4"/>
      <c r="J13" s="32">
        <v>1600000</v>
      </c>
      <c r="K13" s="6"/>
      <c r="L13" s="6"/>
    </row>
    <row r="14" spans="1:12" ht="15.75">
      <c r="A14" s="6"/>
      <c r="B14" s="6"/>
      <c r="C14" s="6"/>
      <c r="E14" s="4"/>
      <c r="F14" s="6"/>
      <c r="I14" s="4"/>
      <c r="J14" s="32"/>
      <c r="K14" s="6"/>
      <c r="L14" s="6"/>
    </row>
    <row r="15" spans="1:12" ht="15.75">
      <c r="A15" s="6"/>
      <c r="B15" s="6"/>
      <c r="C15" s="6" t="s">
        <v>56</v>
      </c>
      <c r="E15" s="4"/>
      <c r="F15" s="6"/>
      <c r="I15" s="4"/>
      <c r="J15" s="32">
        <f>SUM(J12-J13)</f>
        <v>14400000</v>
      </c>
      <c r="K15" s="6"/>
      <c r="L15" s="6"/>
    </row>
    <row r="16" spans="1:12" ht="15.75">
      <c r="A16" s="6"/>
      <c r="B16" s="6"/>
      <c r="C16" s="4"/>
      <c r="E16" s="4"/>
      <c r="J16" s="25"/>
      <c r="K16" s="6"/>
      <c r="L16" s="6"/>
    </row>
    <row r="17" spans="1:12" ht="15">
      <c r="A17" s="6"/>
      <c r="B17" s="6"/>
      <c r="C17" s="6" t="s">
        <v>53</v>
      </c>
      <c r="J17" s="22"/>
      <c r="K17" s="6"/>
      <c r="L17" s="6"/>
    </row>
    <row r="18" spans="1:12" ht="15">
      <c r="A18" s="6"/>
      <c r="B18" s="6"/>
      <c r="C18" s="22" t="s">
        <v>71</v>
      </c>
      <c r="D18" s="22"/>
      <c r="E18" s="22"/>
      <c r="J18" s="22"/>
      <c r="K18" s="6"/>
      <c r="L18" s="6"/>
    </row>
    <row r="19" spans="1:12" ht="15">
      <c r="A19" s="6"/>
      <c r="B19" s="6"/>
      <c r="J19" s="22"/>
      <c r="K19" s="6"/>
      <c r="L19" s="6"/>
    </row>
    <row r="20" spans="1:12" ht="15.75">
      <c r="A20" s="6"/>
      <c r="B20" s="6"/>
      <c r="C20" s="22" t="s">
        <v>61</v>
      </c>
      <c r="D20" s="22"/>
      <c r="E20" s="22"/>
      <c r="F20" s="22"/>
      <c r="G20" s="22"/>
      <c r="I20" s="4"/>
      <c r="J20" s="33"/>
      <c r="K20" s="6"/>
      <c r="L20" s="6"/>
    </row>
    <row r="21" spans="1:12" ht="15.75">
      <c r="A21" s="6"/>
      <c r="B21" s="6"/>
      <c r="C21" s="22" t="s">
        <v>62</v>
      </c>
      <c r="D21" s="22"/>
      <c r="E21" s="22"/>
      <c r="F21" s="22"/>
      <c r="G21" s="22"/>
      <c r="I21" s="4" t="s">
        <v>34</v>
      </c>
      <c r="J21" s="33">
        <v>726750</v>
      </c>
      <c r="K21" s="6"/>
      <c r="L21" s="6"/>
    </row>
    <row r="22" spans="1:12" ht="15.75">
      <c r="A22" s="6"/>
      <c r="B22" s="6"/>
      <c r="E22" s="4"/>
      <c r="H22" s="8"/>
      <c r="J22" s="22"/>
      <c r="K22" s="6"/>
      <c r="L22" s="6"/>
    </row>
    <row r="23" spans="1:12" ht="15.75">
      <c r="A23" s="6"/>
      <c r="B23" s="6"/>
      <c r="E23" s="4"/>
      <c r="H23" s="8"/>
      <c r="J23" s="22"/>
      <c r="K23" s="6"/>
      <c r="L23" s="6"/>
    </row>
    <row r="24" spans="1:12" ht="15.75">
      <c r="A24" s="6"/>
      <c r="B24" s="6"/>
      <c r="C24" s="4" t="s">
        <v>20</v>
      </c>
      <c r="J24" s="25"/>
      <c r="K24" s="6"/>
      <c r="L24" s="6"/>
    </row>
    <row r="25" spans="1:12" ht="15">
      <c r="A25" s="6"/>
      <c r="B25" s="6"/>
      <c r="C25" s="6" t="s">
        <v>21</v>
      </c>
      <c r="E25" s="6" t="s">
        <v>31</v>
      </c>
      <c r="G25" s="5" t="s">
        <v>36</v>
      </c>
      <c r="H25" s="5" t="s">
        <v>41</v>
      </c>
      <c r="I25" s="6"/>
      <c r="J25" s="31" t="s">
        <v>44</v>
      </c>
      <c r="K25" s="6"/>
      <c r="L25" s="6"/>
    </row>
    <row r="26" spans="1:12" ht="15.75">
      <c r="A26" s="6"/>
      <c r="B26" s="6"/>
      <c r="C26" s="4"/>
      <c r="G26" s="5"/>
      <c r="H26" s="5"/>
      <c r="J26" s="22"/>
      <c r="K26" s="6"/>
      <c r="L26" s="6"/>
    </row>
    <row r="27" spans="1:12" ht="15.75">
      <c r="A27" s="6"/>
      <c r="B27" s="6"/>
      <c r="C27" s="9" t="s">
        <v>22</v>
      </c>
      <c r="D27" s="9"/>
      <c r="E27" s="9"/>
      <c r="F27" s="9"/>
      <c r="G27" s="14" t="s">
        <v>37</v>
      </c>
      <c r="H27" s="30" t="s">
        <v>42</v>
      </c>
      <c r="I27" s="9" t="s">
        <v>31</v>
      </c>
      <c r="J27" s="34">
        <f>SUM(15*J21/100)</f>
        <v>109012.5</v>
      </c>
      <c r="K27" s="6"/>
      <c r="L27" s="6"/>
    </row>
    <row r="28" spans="1:12" ht="15.75">
      <c r="A28" s="6"/>
      <c r="B28" s="6"/>
      <c r="C28" s="9" t="s">
        <v>23</v>
      </c>
      <c r="D28" s="10"/>
      <c r="E28" s="10"/>
      <c r="G28" s="14" t="s">
        <v>38</v>
      </c>
      <c r="H28" s="30" t="s">
        <v>42</v>
      </c>
      <c r="I28" s="10"/>
      <c r="J28" s="34">
        <f>SUM(30*J21/100)</f>
        <v>218025</v>
      </c>
      <c r="K28" s="6"/>
      <c r="L28" s="6"/>
    </row>
    <row r="29" spans="1:12" ht="15">
      <c r="A29" s="6"/>
      <c r="B29" s="6"/>
      <c r="C29" s="1" t="s">
        <v>24</v>
      </c>
      <c r="D29" s="10"/>
      <c r="E29" s="10"/>
      <c r="F29" s="10"/>
      <c r="G29" s="17" t="s">
        <v>39</v>
      </c>
      <c r="H29" s="31" t="s">
        <v>43</v>
      </c>
      <c r="I29" s="10"/>
      <c r="J29" s="35">
        <v>0</v>
      </c>
      <c r="K29" s="6"/>
      <c r="L29" s="6"/>
    </row>
    <row r="30" spans="1:12" ht="15">
      <c r="A30" s="6"/>
      <c r="B30" s="6"/>
      <c r="C30" s="6" t="s">
        <v>25</v>
      </c>
      <c r="G30" s="5" t="s">
        <v>38</v>
      </c>
      <c r="H30" s="31" t="s">
        <v>43</v>
      </c>
      <c r="J30" s="35">
        <v>0</v>
      </c>
      <c r="K30" s="6"/>
      <c r="L30" s="6"/>
    </row>
    <row r="31" spans="1:12" ht="15">
      <c r="A31" s="6"/>
      <c r="B31" s="6"/>
      <c r="C31" s="6"/>
      <c r="J31" s="36"/>
      <c r="K31" s="6"/>
      <c r="L31" s="6"/>
    </row>
    <row r="32" spans="1:14" ht="15.75">
      <c r="A32" s="6"/>
      <c r="B32" s="6"/>
      <c r="C32" s="6" t="s">
        <v>26</v>
      </c>
      <c r="I32" s="13" t="s">
        <v>34</v>
      </c>
      <c r="J32" s="34">
        <f>SUM(J27:J31)</f>
        <v>327037.5</v>
      </c>
      <c r="K32" s="6"/>
      <c r="L32" s="6"/>
      <c r="N32" s="8"/>
    </row>
    <row r="33" spans="1:12" ht="15">
      <c r="A33" s="6"/>
      <c r="B33" s="6"/>
      <c r="J33" s="22"/>
      <c r="K33" s="6"/>
      <c r="L33" s="6"/>
    </row>
    <row r="34" spans="1:12" ht="15">
      <c r="A34" s="6"/>
      <c r="B34" s="6"/>
      <c r="C34" s="6" t="s">
        <v>28</v>
      </c>
      <c r="J34" s="22"/>
      <c r="K34" s="6"/>
      <c r="L34" s="6"/>
    </row>
    <row r="35" spans="1:12" ht="15">
      <c r="A35" s="6"/>
      <c r="B35" s="6"/>
      <c r="C35" s="6" t="s">
        <v>29</v>
      </c>
      <c r="F35" s="7"/>
      <c r="G35" s="12"/>
      <c r="H35" s="8"/>
      <c r="I35" s="18" t="s">
        <v>34</v>
      </c>
      <c r="J35" s="35">
        <v>0</v>
      </c>
      <c r="K35" s="6"/>
      <c r="L35" s="6"/>
    </row>
    <row r="36" spans="1:12" ht="15.75">
      <c r="A36" s="6"/>
      <c r="B36" s="6"/>
      <c r="C36" s="6"/>
      <c r="I36" s="13" t="s">
        <v>34</v>
      </c>
      <c r="J36" s="37">
        <f>SUM(J32-J35)</f>
        <v>327037.5</v>
      </c>
      <c r="K36" s="6"/>
      <c r="L36" s="6"/>
    </row>
    <row r="37" spans="1:12" ht="15">
      <c r="A37" s="6"/>
      <c r="B37" s="6"/>
      <c r="J37" s="25"/>
      <c r="K37" s="6"/>
      <c r="L37" s="6"/>
    </row>
    <row r="38" spans="1:12" ht="15">
      <c r="A38" s="6"/>
      <c r="B38" s="6"/>
      <c r="J38" s="22"/>
      <c r="K38" s="6"/>
      <c r="L38" s="6"/>
    </row>
    <row r="39" spans="1:12" ht="15.75">
      <c r="A39" s="6"/>
      <c r="B39" s="6"/>
      <c r="C39" s="1" t="s">
        <v>54</v>
      </c>
      <c r="I39" s="13" t="s">
        <v>34</v>
      </c>
      <c r="J39" s="34">
        <v>163500</v>
      </c>
      <c r="K39" s="6"/>
      <c r="L39" s="6"/>
    </row>
    <row r="40" spans="1:12" ht="15.75">
      <c r="A40" s="6"/>
      <c r="B40" s="6"/>
      <c r="F40" s="7"/>
      <c r="G40" s="12"/>
      <c r="H40" s="8"/>
      <c r="I40" s="13"/>
      <c r="J40" s="34"/>
      <c r="K40" s="6"/>
      <c r="L40" s="6"/>
    </row>
    <row r="41" spans="1:12" ht="15">
      <c r="A41" s="6"/>
      <c r="B41" s="6"/>
      <c r="J41" s="22"/>
      <c r="K41" s="6"/>
      <c r="L41" s="6"/>
    </row>
    <row r="42" spans="1:12" ht="15">
      <c r="A42" s="6"/>
      <c r="B42" s="6"/>
      <c r="J42" s="22"/>
      <c r="K42" s="6"/>
      <c r="L42" s="6"/>
    </row>
    <row r="43" spans="1:12" ht="15.75">
      <c r="A43" s="6"/>
      <c r="B43" s="6"/>
      <c r="C43" s="6" t="s">
        <v>27</v>
      </c>
      <c r="G43" s="12"/>
      <c r="H43" s="16"/>
      <c r="I43" s="13" t="s">
        <v>34</v>
      </c>
      <c r="J43" s="27">
        <v>8175</v>
      </c>
      <c r="K43" s="6"/>
      <c r="L43" s="6"/>
    </row>
    <row r="44" spans="1:12" ht="15.75">
      <c r="A44" s="6"/>
      <c r="B44" s="6"/>
      <c r="C44" s="6" t="s">
        <v>52</v>
      </c>
      <c r="I44" s="13"/>
      <c r="J44" s="38"/>
      <c r="K44" s="6"/>
      <c r="L44" s="6"/>
    </row>
    <row r="45" spans="1:12" ht="15.75">
      <c r="A45" s="6"/>
      <c r="B45" s="6"/>
      <c r="C45" s="6"/>
      <c r="H45" s="13"/>
      <c r="I45" s="13"/>
      <c r="J45" s="38"/>
      <c r="K45" s="6"/>
      <c r="L45" s="6"/>
    </row>
    <row r="46" spans="1:12" ht="15.75">
      <c r="A46" s="6"/>
      <c r="B46" s="6"/>
      <c r="C46" s="6"/>
      <c r="I46" s="13"/>
      <c r="J46" s="39"/>
      <c r="K46" s="6"/>
      <c r="L46" s="6"/>
    </row>
    <row r="47" spans="1:12" ht="15.75">
      <c r="A47" s="6"/>
      <c r="B47" s="6"/>
      <c r="C47" s="4" t="s">
        <v>55</v>
      </c>
      <c r="D47" s="4"/>
      <c r="E47" s="4"/>
      <c r="F47" s="4"/>
      <c r="G47" s="4"/>
      <c r="I47" s="13" t="s">
        <v>34</v>
      </c>
      <c r="J47" s="19">
        <v>171675</v>
      </c>
      <c r="K47" s="6"/>
      <c r="L47" s="6"/>
    </row>
    <row r="48" spans="1:12" ht="15.75">
      <c r="A48" s="6"/>
      <c r="B48" s="6"/>
      <c r="C48" s="21" t="s">
        <v>66</v>
      </c>
      <c r="K48" s="6"/>
      <c r="L48" s="6"/>
    </row>
    <row r="49" spans="1:12" ht="15.75">
      <c r="A49" s="6"/>
      <c r="B49" s="6"/>
      <c r="C49" s="4"/>
      <c r="D49" s="4"/>
      <c r="F49" s="4"/>
      <c r="G49" s="4"/>
      <c r="L49" s="6"/>
    </row>
    <row r="50" spans="1:12" ht="15.75">
      <c r="A50" s="6"/>
      <c r="B50" s="6"/>
      <c r="C50" s="4" t="s">
        <v>72</v>
      </c>
      <c r="D50" s="4"/>
      <c r="E50" s="4"/>
      <c r="F50" s="4"/>
      <c r="G50" s="4"/>
      <c r="H50" s="4"/>
      <c r="L50" s="6"/>
    </row>
    <row r="51" spans="1:12" ht="15.75">
      <c r="A51" s="6"/>
      <c r="B51" s="6"/>
      <c r="C51" s="4" t="s">
        <v>73</v>
      </c>
      <c r="D51" s="4"/>
      <c r="E51" s="4"/>
      <c r="F51" s="4"/>
      <c r="G51" s="4"/>
      <c r="H51" s="4"/>
      <c r="K51" s="6"/>
      <c r="L51" s="6"/>
    </row>
    <row r="52" spans="1:12" ht="15">
      <c r="A52" s="6"/>
      <c r="B52" s="6"/>
      <c r="K52" s="6"/>
      <c r="L52" s="6"/>
    </row>
    <row r="53" spans="1:12" ht="15">
      <c r="A53" s="6"/>
      <c r="B53" s="12" t="s">
        <v>75</v>
      </c>
      <c r="C53" s="1" t="s">
        <v>74</v>
      </c>
      <c r="F53" s="18" t="s">
        <v>34</v>
      </c>
      <c r="K53" s="6"/>
      <c r="L53" s="6"/>
    </row>
    <row r="54" spans="1:12" ht="15">
      <c r="A54" s="6"/>
      <c r="B54" s="12" t="s">
        <v>76</v>
      </c>
      <c r="C54" s="1" t="s">
        <v>77</v>
      </c>
      <c r="F54" s="18" t="s">
        <v>34</v>
      </c>
      <c r="K54" s="6"/>
      <c r="L54" s="6"/>
    </row>
    <row r="55" spans="1:12" ht="15">
      <c r="A55" s="6"/>
      <c r="B55" s="12" t="s">
        <v>78</v>
      </c>
      <c r="C55" s="1" t="s">
        <v>79</v>
      </c>
      <c r="F55" s="18" t="s">
        <v>34</v>
      </c>
      <c r="K55" s="6"/>
      <c r="L55" s="6"/>
    </row>
    <row r="56" spans="1:12" ht="15">
      <c r="A56" s="6"/>
      <c r="B56" s="6"/>
      <c r="K56" s="6"/>
      <c r="L56" s="6"/>
    </row>
    <row r="57" spans="1:12" ht="15">
      <c r="A57" s="6"/>
      <c r="B57" s="6"/>
      <c r="K57" s="6"/>
      <c r="L57" s="6"/>
    </row>
    <row r="58" spans="1:12" ht="15">
      <c r="A58" s="6"/>
      <c r="B58" s="6"/>
      <c r="K58" s="6"/>
      <c r="L58" s="6"/>
    </row>
    <row r="59" spans="1:12" ht="15">
      <c r="A59" s="6"/>
      <c r="B59" s="6"/>
      <c r="K59" s="6"/>
      <c r="L59" s="6"/>
    </row>
    <row r="60" spans="1:12" ht="15">
      <c r="A60" s="6"/>
      <c r="B60" s="6"/>
      <c r="K60" s="6"/>
      <c r="L60" s="6"/>
    </row>
    <row r="61" spans="1:12" ht="15">
      <c r="A61" s="6"/>
      <c r="B61" s="6"/>
      <c r="K61" s="6"/>
      <c r="L61" s="6"/>
    </row>
    <row r="62" spans="1:12" ht="15.75">
      <c r="A62" s="6"/>
      <c r="B62" s="6"/>
      <c r="K62" s="9"/>
      <c r="L62" s="6"/>
    </row>
    <row r="63" spans="1:12" ht="15.75">
      <c r="A63" s="6"/>
      <c r="B63" s="6"/>
      <c r="K63" s="9"/>
      <c r="L63" s="6"/>
    </row>
    <row r="64" spans="1:12" ht="15.75">
      <c r="A64" s="6"/>
      <c r="B64" s="6"/>
      <c r="D64" s="9"/>
      <c r="F64" s="9"/>
      <c r="G64" s="9"/>
      <c r="H64" s="9"/>
      <c r="I64" s="9"/>
      <c r="J64" s="9"/>
      <c r="K64" s="6"/>
      <c r="L64" s="6"/>
    </row>
    <row r="65" spans="1:12" ht="15.75">
      <c r="A65" s="6"/>
      <c r="B65" s="6"/>
      <c r="D65" s="9"/>
      <c r="E65" s="9"/>
      <c r="F65" s="9"/>
      <c r="G65" s="9"/>
      <c r="H65" s="9"/>
      <c r="I65" s="9"/>
      <c r="J65" s="9"/>
      <c r="K65" s="6"/>
      <c r="L65" s="6"/>
    </row>
    <row r="66" spans="1:12" ht="15.75">
      <c r="A66" s="6"/>
      <c r="B66" s="6"/>
      <c r="C66" s="11"/>
      <c r="D66" s="9"/>
      <c r="E66" s="9"/>
      <c r="F66" s="9"/>
      <c r="G66" s="9"/>
      <c r="H66" s="9"/>
      <c r="I66" s="9"/>
      <c r="J66" s="9"/>
      <c r="K66" s="6"/>
      <c r="L66" s="6"/>
    </row>
  </sheetData>
  <sheetProtection/>
  <printOptions horizontalCentered="1"/>
  <pageMargins left="0.5" right="0.5" top="0.5" bottom="0.35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